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647" activeTab="0"/>
  </bookViews>
  <sheets>
    <sheet name="2023" sheetId="1" r:id="rId1"/>
  </sheets>
  <definedNames>
    <definedName name="Excel_BuiltIn_Print_Area_1_1">#REF!</definedName>
    <definedName name="Excel_BuiltIn_Print_Area_1_1_1">#REF!</definedName>
    <definedName name="Excel_BuiltIn_Print_Area_1_1_1_1">#REF!</definedName>
    <definedName name="Excel_BuiltIn_Print_Titles_1_1">#REF!</definedName>
    <definedName name="Excel_BuiltIn_Print_Titles_1_1_1">#REF!</definedName>
    <definedName name="_xlnm.Print_Area" localSheetId="0">'2023'!$A$1:$T$29</definedName>
  </definedNames>
  <calcPr fullCalcOnLoad="1"/>
</workbook>
</file>

<file path=xl/sharedStrings.xml><?xml version="1.0" encoding="utf-8"?>
<sst xmlns="http://schemas.openxmlformats.org/spreadsheetml/2006/main" count="29" uniqueCount="29">
  <si>
    <t>SC HUMANA LIFE MED SRL</t>
  </si>
  <si>
    <t>Nr. Crt.</t>
  </si>
  <si>
    <t>TOTAL</t>
  </si>
  <si>
    <t>DENUMIRE FURNIZOR</t>
  </si>
  <si>
    <t xml:space="preserve">SC SERVICII MEDICALE HC SRL              </t>
  </si>
  <si>
    <t>SC ELISSAN MED SRL</t>
  </si>
  <si>
    <t>SC PLACEBO MEDS SRL</t>
  </si>
  <si>
    <t>SC THE CARE HUB SRL</t>
  </si>
  <si>
    <t>SC ONCOMED SRL</t>
  </si>
  <si>
    <t>CENTRUL MEDICAL SANOFAM SRL</t>
  </si>
  <si>
    <t>SC FRAMAR MED SERVICES SRL</t>
  </si>
  <si>
    <t>VALOARE DE CONTRACT MARTIE 2023 (VALIDAT)</t>
  </si>
  <si>
    <t>VALOARE DE CONTRACT TRIM.I 2023</t>
  </si>
  <si>
    <t>VALOARE DE CONTRACT TRIM.II 2023</t>
  </si>
  <si>
    <t>VALOARE DE CONTRACT SEPTEMBRIE 2023</t>
  </si>
  <si>
    <t>VALOARE DE CONTRACT TRIM. III 2023</t>
  </si>
  <si>
    <t>VALOARE DE CONTRACT OCTOMBRIE 2023</t>
  </si>
  <si>
    <t>VALOARE DE CONTRACT NOIEMBRIE 2023</t>
  </si>
  <si>
    <t>VALOARE DE CONTRACT DECEMBRIE 2023</t>
  </si>
  <si>
    <t>VALOARE DE CONTRACT TRIM. IV 2023</t>
  </si>
  <si>
    <t>TOTAL VALOARE IANUARIE - DECEMBRIE 2023</t>
  </si>
  <si>
    <t>VALOARE DE CONTRACT IANUARIE 2023 (VALIDAT)</t>
  </si>
  <si>
    <t>VALOARE DE CONTRACT FEBRUARIE 2023 (VALIDAT)</t>
  </si>
  <si>
    <t>VALOARE DE CONTRACT APRILIE 2023 (VALIDAT)</t>
  </si>
  <si>
    <t>VALOARE DE CONTRACT MAI 2023 (VALIDAT)</t>
  </si>
  <si>
    <t>VALOARE DE CONTRACT IUNIE 2023 (VALIDAT)</t>
  </si>
  <si>
    <t>VALOARE DE CONTRACT IULIE 2023 (VALIDAT)</t>
  </si>
  <si>
    <t>VALOARE DE CONTRACT AUGUST 2023 (VALIDAT)</t>
  </si>
  <si>
    <t>SITUATIA VALORILOR DE CONTRACT AFERENTE ANULUI 2023 PENTRU FURNIZORII DE SERVICII MEDICALE DE INGRILJIRI LA DOMICILIU 2023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</si>
</sst>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yyyy"/>
    <numFmt numFmtId="173" formatCode="&quot;Da&quot;;&quot;Da&quot;;&quot;Nu&quot;"/>
    <numFmt numFmtId="174" formatCode="&quot;Adevărat&quot;;&quot;Adevărat&quot;;&quot;Fals&quot;"/>
    <numFmt numFmtId="175" formatCode="&quot;Activat&quot;;&quot;Activat&quot;;&quot;Dezactivat&quot;"/>
    <numFmt numFmtId="176" formatCode="[$-409]dddd\,\ mmmm\ dd\,\ yyyy"/>
    <numFmt numFmtId="177" formatCode="dd/mm/yy;@"/>
    <numFmt numFmtId="178" formatCode="d/m/yy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$&quot;#,##0"/>
    <numFmt numFmtId="184" formatCode="0.000"/>
    <numFmt numFmtId="185" formatCode="#,##0.000"/>
  </numFmts>
  <fonts count="48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2"/>
      <color indexed="9"/>
      <name val="Times New Roman"/>
      <family val="1"/>
    </font>
    <font>
      <sz val="12"/>
      <color indexed="9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4" fontId="11" fillId="0" borderId="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27"/>
  <sheetViews>
    <sheetView tabSelected="1" zoomScaleSheetLayoutView="75" zoomScalePageLayoutView="0" workbookViewId="0" topLeftCell="A1">
      <selection activeCell="D16" sqref="D16"/>
    </sheetView>
  </sheetViews>
  <sheetFormatPr defaultColWidth="9.140625" defaultRowHeight="12.75"/>
  <cols>
    <col min="1" max="1" width="3.00390625" style="1" customWidth="1"/>
    <col min="2" max="2" width="4.8515625" style="1" customWidth="1"/>
    <col min="3" max="3" width="32.421875" style="1" customWidth="1"/>
    <col min="4" max="6" width="14.140625" style="6" customWidth="1"/>
    <col min="7" max="11" width="14.140625" style="1" customWidth="1"/>
    <col min="12" max="13" width="14.140625" style="31" customWidth="1"/>
    <col min="14" max="20" width="14.140625" style="1" customWidth="1"/>
    <col min="21" max="21" width="11.28125" style="1" bestFit="1" customWidth="1"/>
    <col min="22" max="16384" width="9.140625" style="1" customWidth="1"/>
  </cols>
  <sheetData>
    <row r="1" spans="2:19" s="3" customFormat="1" ht="16.5" customHeight="1">
      <c r="B1" s="4"/>
      <c r="D1" s="6"/>
      <c r="E1" s="6"/>
      <c r="F1" s="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4:19" s="3" customFormat="1" ht="22.5" customHeight="1">
      <c r="D2" s="6"/>
      <c r="E2" s="6"/>
      <c r="F2" s="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2:13" ht="31.5" customHeight="1">
      <c r="B3" s="34" t="s">
        <v>28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1"/>
    </row>
    <row r="4" spans="2:19" s="6" customFormat="1" ht="18" customHeight="1">
      <c r="B4" s="8"/>
      <c r="C4" s="9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3:19" s="6" customFormat="1" ht="22.5" customHeight="1">
      <c r="C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2:20" s="2" customFormat="1" ht="86.25" customHeight="1">
      <c r="B6" s="19" t="s">
        <v>1</v>
      </c>
      <c r="C6" s="19" t="s">
        <v>3</v>
      </c>
      <c r="D6" s="20" t="s">
        <v>21</v>
      </c>
      <c r="E6" s="20" t="s">
        <v>22</v>
      </c>
      <c r="F6" s="20" t="s">
        <v>11</v>
      </c>
      <c r="G6" s="19" t="s">
        <v>12</v>
      </c>
      <c r="H6" s="19" t="s">
        <v>23</v>
      </c>
      <c r="I6" s="20" t="s">
        <v>24</v>
      </c>
      <c r="J6" s="20" t="s">
        <v>25</v>
      </c>
      <c r="K6" s="19" t="s">
        <v>13</v>
      </c>
      <c r="L6" s="20" t="s">
        <v>26</v>
      </c>
      <c r="M6" s="20" t="s">
        <v>27</v>
      </c>
      <c r="N6" s="20" t="s">
        <v>14</v>
      </c>
      <c r="O6" s="20" t="s">
        <v>15</v>
      </c>
      <c r="P6" s="20" t="s">
        <v>16</v>
      </c>
      <c r="Q6" s="20" t="s">
        <v>17</v>
      </c>
      <c r="R6" s="20" t="s">
        <v>18</v>
      </c>
      <c r="S6" s="20" t="s">
        <v>19</v>
      </c>
      <c r="T6" s="20" t="s">
        <v>20</v>
      </c>
    </row>
    <row r="7" spans="2:20" s="11" customFormat="1" ht="39" customHeight="1">
      <c r="B7" s="17">
        <v>1</v>
      </c>
      <c r="C7" s="33" t="s">
        <v>5</v>
      </c>
      <c r="D7" s="21">
        <v>11144.999</v>
      </c>
      <c r="E7" s="21">
        <v>9090</v>
      </c>
      <c r="F7" s="21">
        <v>13670</v>
      </c>
      <c r="G7" s="21">
        <f>D7+E7+F7</f>
        <v>33904.998999999996</v>
      </c>
      <c r="H7" s="21">
        <v>10535</v>
      </c>
      <c r="I7" s="21">
        <v>10704.996223181224</v>
      </c>
      <c r="J7" s="21">
        <v>10786</v>
      </c>
      <c r="K7" s="21">
        <f>H7+I7+J7</f>
        <v>32025.996223181224</v>
      </c>
      <c r="L7" s="21">
        <v>5494</v>
      </c>
      <c r="M7" s="21">
        <v>12426</v>
      </c>
      <c r="N7" s="21">
        <v>16993.879999999997</v>
      </c>
      <c r="O7" s="21">
        <f>L7+M7+N7</f>
        <v>34913.88</v>
      </c>
      <c r="P7" s="21">
        <v>5624.41</v>
      </c>
      <c r="Q7" s="21">
        <v>5624.41</v>
      </c>
      <c r="R7" s="21">
        <v>5624.41</v>
      </c>
      <c r="S7" s="21">
        <f>P7+Q7+R7</f>
        <v>16873.23</v>
      </c>
      <c r="T7" s="21">
        <f>G7+K7+O7+S7</f>
        <v>117718.1052231812</v>
      </c>
    </row>
    <row r="8" spans="2:20" s="11" customFormat="1" ht="36.75" customHeight="1">
      <c r="B8" s="17">
        <v>2</v>
      </c>
      <c r="C8" s="33" t="s">
        <v>0</v>
      </c>
      <c r="D8" s="21">
        <v>41835</v>
      </c>
      <c r="E8" s="21">
        <v>38718.75</v>
      </c>
      <c r="F8" s="21">
        <v>61650</v>
      </c>
      <c r="G8" s="21">
        <f aca="true" t="shared" si="0" ref="G8:G14">D8+E8+F8</f>
        <v>142203.75</v>
      </c>
      <c r="H8" s="21">
        <v>42215</v>
      </c>
      <c r="I8" s="21">
        <v>51805.003776818776</v>
      </c>
      <c r="J8" s="21">
        <v>45102.5</v>
      </c>
      <c r="K8" s="21">
        <f aca="true" t="shared" si="1" ref="K8:K14">H8+I8+J8</f>
        <v>139122.50377681878</v>
      </c>
      <c r="L8" s="21">
        <v>27880</v>
      </c>
      <c r="M8" s="21">
        <v>45543</v>
      </c>
      <c r="N8" s="21">
        <v>33520.21000000001</v>
      </c>
      <c r="O8" s="21">
        <f aca="true" t="shared" si="2" ref="O8:O14">L8+M8+N8</f>
        <v>106943.21</v>
      </c>
      <c r="P8" s="21">
        <v>19230.91</v>
      </c>
      <c r="Q8" s="21">
        <v>19230.91</v>
      </c>
      <c r="R8" s="21">
        <v>19230.93</v>
      </c>
      <c r="S8" s="21">
        <f aca="true" t="shared" si="3" ref="S8:S14">P8+Q8+R8</f>
        <v>57692.75</v>
      </c>
      <c r="T8" s="21">
        <f aca="true" t="shared" si="4" ref="T8:T14">G8+K8+O8+S8</f>
        <v>445962.21377681877</v>
      </c>
    </row>
    <row r="9" spans="2:20" s="11" customFormat="1" ht="37.5" customHeight="1">
      <c r="B9" s="17">
        <v>3</v>
      </c>
      <c r="C9" s="33" t="s">
        <v>4</v>
      </c>
      <c r="D9" s="21">
        <v>7255</v>
      </c>
      <c r="E9" s="21">
        <v>8205</v>
      </c>
      <c r="F9" s="21">
        <v>9445</v>
      </c>
      <c r="G9" s="21">
        <f t="shared" si="0"/>
        <v>24905</v>
      </c>
      <c r="H9" s="21">
        <v>8960</v>
      </c>
      <c r="I9" s="21">
        <v>8745</v>
      </c>
      <c r="J9" s="21">
        <v>7280</v>
      </c>
      <c r="K9" s="21">
        <f t="shared" si="1"/>
        <v>24985</v>
      </c>
      <c r="L9" s="21">
        <v>9813</v>
      </c>
      <c r="M9" s="21">
        <v>16412</v>
      </c>
      <c r="N9" s="21">
        <v>12320.329999999998</v>
      </c>
      <c r="O9" s="21">
        <f t="shared" si="2"/>
        <v>38545.33</v>
      </c>
      <c r="P9" s="21">
        <v>6500.67</v>
      </c>
      <c r="Q9" s="21">
        <v>6500.67</v>
      </c>
      <c r="R9" s="21">
        <v>6500.66</v>
      </c>
      <c r="S9" s="21">
        <f t="shared" si="3"/>
        <v>19502</v>
      </c>
      <c r="T9" s="21">
        <f t="shared" si="4"/>
        <v>107937.33</v>
      </c>
    </row>
    <row r="10" spans="2:20" s="11" customFormat="1" ht="37.5" customHeight="1">
      <c r="B10" s="17">
        <v>4</v>
      </c>
      <c r="C10" s="33" t="s">
        <v>6</v>
      </c>
      <c r="D10" s="21">
        <v>0</v>
      </c>
      <c r="E10" s="21">
        <v>0</v>
      </c>
      <c r="F10" s="21">
        <v>0</v>
      </c>
      <c r="G10" s="21">
        <f t="shared" si="0"/>
        <v>0</v>
      </c>
      <c r="H10" s="21">
        <v>0</v>
      </c>
      <c r="I10" s="21">
        <v>0</v>
      </c>
      <c r="J10" s="21">
        <v>0</v>
      </c>
      <c r="K10" s="21">
        <f t="shared" si="1"/>
        <v>0</v>
      </c>
      <c r="L10" s="21">
        <v>0</v>
      </c>
      <c r="M10" s="21">
        <v>0</v>
      </c>
      <c r="N10" s="21">
        <v>31401.14</v>
      </c>
      <c r="O10" s="21">
        <f t="shared" si="2"/>
        <v>31401.14</v>
      </c>
      <c r="P10" s="21">
        <v>6692.57</v>
      </c>
      <c r="Q10" s="21">
        <v>6692.57</v>
      </c>
      <c r="R10" s="21">
        <v>6692.56</v>
      </c>
      <c r="S10" s="21">
        <f t="shared" si="3"/>
        <v>20077.7</v>
      </c>
      <c r="T10" s="21">
        <f t="shared" si="4"/>
        <v>51478.84</v>
      </c>
    </row>
    <row r="11" spans="2:20" s="11" customFormat="1" ht="37.5" customHeight="1">
      <c r="B11" s="17">
        <v>5</v>
      </c>
      <c r="C11" s="33" t="s">
        <v>7</v>
      </c>
      <c r="D11" s="21">
        <v>0</v>
      </c>
      <c r="E11" s="21">
        <v>0</v>
      </c>
      <c r="F11" s="21">
        <v>0</v>
      </c>
      <c r="G11" s="21">
        <f t="shared" si="0"/>
        <v>0</v>
      </c>
      <c r="H11" s="21">
        <v>0</v>
      </c>
      <c r="I11" s="21">
        <v>0</v>
      </c>
      <c r="J11" s="21">
        <v>0</v>
      </c>
      <c r="K11" s="21">
        <f t="shared" si="1"/>
        <v>0</v>
      </c>
      <c r="L11" s="21">
        <v>85.5</v>
      </c>
      <c r="M11" s="21">
        <v>7723.5</v>
      </c>
      <c r="N11" s="21">
        <v>35224.399999999994</v>
      </c>
      <c r="O11" s="21">
        <f t="shared" si="2"/>
        <v>43033.399999999994</v>
      </c>
      <c r="P11" s="21">
        <v>9171.77</v>
      </c>
      <c r="Q11" s="21">
        <v>9171.77</v>
      </c>
      <c r="R11" s="21">
        <v>9171.76</v>
      </c>
      <c r="S11" s="21">
        <f t="shared" si="3"/>
        <v>27515.300000000003</v>
      </c>
      <c r="T11" s="21">
        <f t="shared" si="4"/>
        <v>70548.7</v>
      </c>
    </row>
    <row r="12" spans="2:20" s="11" customFormat="1" ht="37.5" customHeight="1">
      <c r="B12" s="17">
        <v>6</v>
      </c>
      <c r="C12" s="33" t="s">
        <v>8</v>
      </c>
      <c r="D12" s="21">
        <v>0</v>
      </c>
      <c r="E12" s="21">
        <v>0</v>
      </c>
      <c r="F12" s="21">
        <v>0</v>
      </c>
      <c r="G12" s="21">
        <f t="shared" si="0"/>
        <v>0</v>
      </c>
      <c r="H12" s="21">
        <v>0</v>
      </c>
      <c r="I12" s="21">
        <v>0</v>
      </c>
      <c r="J12" s="21">
        <v>0</v>
      </c>
      <c r="K12" s="21">
        <f t="shared" si="1"/>
        <v>0</v>
      </c>
      <c r="L12" s="21">
        <v>228</v>
      </c>
      <c r="M12" s="21">
        <v>1502</v>
      </c>
      <c r="N12" s="21">
        <v>53127.66</v>
      </c>
      <c r="O12" s="21">
        <f t="shared" si="2"/>
        <v>54857.66</v>
      </c>
      <c r="P12" s="21">
        <v>11691.88</v>
      </c>
      <c r="Q12" s="21">
        <v>11691.88</v>
      </c>
      <c r="R12" s="21">
        <v>11691.89</v>
      </c>
      <c r="S12" s="21">
        <f t="shared" si="3"/>
        <v>35075.649999999994</v>
      </c>
      <c r="T12" s="21">
        <f t="shared" si="4"/>
        <v>89933.31</v>
      </c>
    </row>
    <row r="13" spans="2:20" s="11" customFormat="1" ht="37.5" customHeight="1">
      <c r="B13" s="17">
        <v>7</v>
      </c>
      <c r="C13" s="33" t="s">
        <v>9</v>
      </c>
      <c r="D13" s="21">
        <v>0</v>
      </c>
      <c r="E13" s="21">
        <v>0</v>
      </c>
      <c r="F13" s="21">
        <v>0</v>
      </c>
      <c r="G13" s="21">
        <f t="shared" si="0"/>
        <v>0</v>
      </c>
      <c r="H13" s="21">
        <v>0</v>
      </c>
      <c r="I13" s="21">
        <v>0</v>
      </c>
      <c r="J13" s="21">
        <v>0</v>
      </c>
      <c r="K13" s="21">
        <f t="shared" si="1"/>
        <v>0</v>
      </c>
      <c r="L13" s="21">
        <v>1254</v>
      </c>
      <c r="M13" s="21">
        <v>7188</v>
      </c>
      <c r="N13" s="21">
        <v>23621.21</v>
      </c>
      <c r="O13" s="21">
        <f t="shared" si="2"/>
        <v>32063.21</v>
      </c>
      <c r="P13" s="21">
        <v>6833.67</v>
      </c>
      <c r="Q13" s="21">
        <v>6833.67</v>
      </c>
      <c r="R13" s="21">
        <v>6833.67</v>
      </c>
      <c r="S13" s="21">
        <f t="shared" si="3"/>
        <v>20501.010000000002</v>
      </c>
      <c r="T13" s="21">
        <f t="shared" si="4"/>
        <v>52564.22</v>
      </c>
    </row>
    <row r="14" spans="2:20" s="11" customFormat="1" ht="37.5" customHeight="1">
      <c r="B14" s="17"/>
      <c r="C14" s="33" t="s">
        <v>10</v>
      </c>
      <c r="D14" s="21">
        <v>1920</v>
      </c>
      <c r="E14" s="22">
        <v>0</v>
      </c>
      <c r="F14" s="21">
        <v>0</v>
      </c>
      <c r="G14" s="21">
        <f t="shared" si="0"/>
        <v>1920</v>
      </c>
      <c r="H14" s="21">
        <v>0</v>
      </c>
      <c r="I14" s="21">
        <v>0</v>
      </c>
      <c r="J14" s="21">
        <v>0</v>
      </c>
      <c r="K14" s="21">
        <f t="shared" si="1"/>
        <v>0</v>
      </c>
      <c r="L14" s="21">
        <v>0</v>
      </c>
      <c r="M14" s="21">
        <v>0</v>
      </c>
      <c r="N14" s="21">
        <v>0</v>
      </c>
      <c r="O14" s="21">
        <f t="shared" si="2"/>
        <v>0</v>
      </c>
      <c r="P14" s="21">
        <v>0</v>
      </c>
      <c r="Q14" s="21">
        <v>0</v>
      </c>
      <c r="R14" s="21">
        <v>0</v>
      </c>
      <c r="S14" s="21">
        <f t="shared" si="3"/>
        <v>0</v>
      </c>
      <c r="T14" s="21">
        <f t="shared" si="4"/>
        <v>1920</v>
      </c>
    </row>
    <row r="15" spans="2:20" s="2" customFormat="1" ht="43.5" customHeight="1">
      <c r="B15" s="19"/>
      <c r="C15" s="19" t="s">
        <v>2</v>
      </c>
      <c r="D15" s="23">
        <f aca="true" t="shared" si="5" ref="D15:T15">SUM(D7:D14)</f>
        <v>62154.998999999996</v>
      </c>
      <c r="E15" s="23">
        <f t="shared" si="5"/>
        <v>56013.75</v>
      </c>
      <c r="F15" s="23">
        <f t="shared" si="5"/>
        <v>84765</v>
      </c>
      <c r="G15" s="23">
        <f t="shared" si="5"/>
        <v>202933.749</v>
      </c>
      <c r="H15" s="23">
        <f t="shared" si="5"/>
        <v>61710</v>
      </c>
      <c r="I15" s="23">
        <f t="shared" si="5"/>
        <v>71255</v>
      </c>
      <c r="J15" s="23">
        <f t="shared" si="5"/>
        <v>63168.5</v>
      </c>
      <c r="K15" s="23">
        <f t="shared" si="5"/>
        <v>196133.5</v>
      </c>
      <c r="L15" s="23">
        <f t="shared" si="5"/>
        <v>44754.5</v>
      </c>
      <c r="M15" s="23">
        <f t="shared" si="5"/>
        <v>90794.5</v>
      </c>
      <c r="N15" s="23">
        <f t="shared" si="5"/>
        <v>206208.83</v>
      </c>
      <c r="O15" s="23">
        <f t="shared" si="5"/>
        <v>341757.83</v>
      </c>
      <c r="P15" s="23">
        <f t="shared" si="5"/>
        <v>65745.88</v>
      </c>
      <c r="Q15" s="23">
        <f t="shared" si="5"/>
        <v>65745.88</v>
      </c>
      <c r="R15" s="23">
        <f t="shared" si="5"/>
        <v>65745.88</v>
      </c>
      <c r="S15" s="23">
        <f t="shared" si="5"/>
        <v>197237.63999999998</v>
      </c>
      <c r="T15" s="23">
        <f t="shared" si="5"/>
        <v>938062.7189999998</v>
      </c>
    </row>
    <row r="16" spans="2:20" s="2" customFormat="1" ht="30" customHeight="1">
      <c r="B16" s="10"/>
      <c r="C16" s="32"/>
      <c r="D16" s="7"/>
      <c r="E16" s="7"/>
      <c r="F16" s="14"/>
      <c r="G16" s="15"/>
      <c r="H16" s="15"/>
      <c r="I16" s="15"/>
      <c r="J16" s="18"/>
      <c r="K16" s="18"/>
      <c r="L16" s="18"/>
      <c r="M16" s="18"/>
      <c r="N16" s="18"/>
      <c r="O16" s="18"/>
      <c r="P16" s="18"/>
      <c r="Q16" s="18"/>
      <c r="R16" s="18"/>
      <c r="S16" s="29"/>
      <c r="T16" s="29"/>
    </row>
    <row r="17" spans="3:20" ht="21.75" customHeight="1">
      <c r="C17" s="32"/>
      <c r="D17" s="5"/>
      <c r="E17" s="5"/>
      <c r="F17" s="16"/>
      <c r="G17" s="15"/>
      <c r="H17" s="15"/>
      <c r="I17" s="15"/>
      <c r="J17" s="18"/>
      <c r="K17" s="18"/>
      <c r="L17" s="18"/>
      <c r="M17" s="18"/>
      <c r="N17" s="18"/>
      <c r="O17" s="18"/>
      <c r="P17" s="18"/>
      <c r="Q17" s="18"/>
      <c r="R17" s="18"/>
      <c r="S17" s="28"/>
      <c r="T17" s="29"/>
    </row>
    <row r="18" spans="2:21" s="13" customFormat="1" ht="21.75" customHeight="1">
      <c r="B18" s="24"/>
      <c r="G18" s="25"/>
      <c r="H18" s="12"/>
      <c r="I18" s="12"/>
      <c r="J18" s="12"/>
      <c r="K18" s="12"/>
      <c r="L18" s="12"/>
      <c r="M18" s="30"/>
      <c r="N18" s="12"/>
      <c r="O18" s="12"/>
      <c r="P18" s="12"/>
      <c r="Q18" s="12"/>
      <c r="R18" s="12"/>
      <c r="S18" s="12"/>
      <c r="U18" s="18"/>
    </row>
    <row r="19" spans="2:7" s="13" customFormat="1" ht="21.75" customHeight="1">
      <c r="B19" s="26"/>
      <c r="C19" s="26"/>
      <c r="G19" s="26"/>
    </row>
    <row r="20" spans="4:7" s="13" customFormat="1" ht="21.75" customHeight="1">
      <c r="D20" s="8"/>
      <c r="E20" s="8"/>
      <c r="F20" s="8"/>
      <c r="G20" s="26"/>
    </row>
    <row r="21" spans="4:17" s="13" customFormat="1" ht="21.75" customHeight="1">
      <c r="D21" s="8"/>
      <c r="E21" s="8"/>
      <c r="F21" s="8"/>
      <c r="G21" s="26"/>
      <c r="Q21" s="18"/>
    </row>
    <row r="22" spans="4:7" s="13" customFormat="1" ht="21.75" customHeight="1">
      <c r="D22" s="8"/>
      <c r="E22" s="8"/>
      <c r="F22" s="8"/>
      <c r="G22" s="26"/>
    </row>
    <row r="23" spans="4:19" s="12" customFormat="1" ht="21.75" customHeight="1">
      <c r="D23" s="27"/>
      <c r="E23" s="27"/>
      <c r="F23" s="27"/>
      <c r="G23" s="26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4:19" s="12" customFormat="1" ht="21.75" customHeight="1">
      <c r="D24" s="27"/>
      <c r="E24" s="27"/>
      <c r="F24" s="27"/>
      <c r="G24" s="26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4:7" s="12" customFormat="1" ht="21.75" customHeight="1">
      <c r="D25" s="27"/>
      <c r="E25" s="27"/>
      <c r="F25" s="27"/>
      <c r="G25" s="26"/>
    </row>
    <row r="26" ht="21.75" customHeight="1">
      <c r="G26" s="26"/>
    </row>
    <row r="27" ht="21.75" customHeight="1">
      <c r="G27" s="26"/>
    </row>
    <row r="28" ht="21.75" customHeight="1"/>
  </sheetData>
  <sheetProtection/>
  <mergeCells count="1">
    <mergeCell ref="B3:L3"/>
  </mergeCells>
  <printOptions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2023-08-23T09:30:36Z</cp:lastPrinted>
  <dcterms:created xsi:type="dcterms:W3CDTF">2008-06-27T05:56:22Z</dcterms:created>
  <dcterms:modified xsi:type="dcterms:W3CDTF">2023-09-22T08:01:55Z</dcterms:modified>
  <cp:category/>
  <cp:version/>
  <cp:contentType/>
  <cp:contentStatus/>
</cp:coreProperties>
</file>